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老年公寓生活经费" sheetId="1" r:id="rId1"/>
    <sheet name="老年公寓零星维修费" sheetId="2" r:id="rId2"/>
  </sheets>
  <definedNames>
    <definedName name="_xlnm.Print_Area" localSheetId="0">老年公寓生活经费!$A$1:J23</definedName>
    <definedName name="_xlnm.Print_Area" localSheetId="1">老年公寓零星维修费!$A$1:J23</definedName>
  </definedNames>
  <calcPr calcId="144525" concurrentCalc="0"/>
</workbook>
</file>

<file path=xl/sharedStrings.xml><?xml version="1.0" encoding="utf-8"?>
<sst xmlns="http://schemas.openxmlformats.org/spreadsheetml/2006/main" count="184" uniqueCount="95">
  <si>
    <t>2021年度项目支出绩效自评公开表</t>
  </si>
  <si>
    <t>单位（盖章）：六盘水市社会福利中心</t>
  </si>
  <si>
    <t>项目负责人：张艳美</t>
  </si>
  <si>
    <t>联系方式：8742719</t>
  </si>
  <si>
    <t>项目资金
（万元）</t>
  </si>
  <si>
    <t>项目名称：老年公寓生活经费</t>
  </si>
  <si>
    <t>资金来源</t>
  </si>
  <si>
    <t>年初预算数</t>
  </si>
  <si>
    <t>调整预算数</t>
  </si>
  <si>
    <t>决算数</t>
  </si>
  <si>
    <t>预算执行率</t>
  </si>
  <si>
    <t>分值</t>
  </si>
  <si>
    <t>单位自评得分</t>
  </si>
  <si>
    <t>财政审核评分</t>
  </si>
  <si>
    <t>项目资金总额</t>
  </si>
  <si>
    <t>1.财政拨款</t>
  </si>
  <si>
    <t>/</t>
  </si>
  <si>
    <t>本级安排</t>
  </si>
  <si>
    <t>上级补助</t>
  </si>
  <si>
    <t>2.其他资金</t>
  </si>
  <si>
    <t>项目年度总目标</t>
  </si>
  <si>
    <t>年初批复目标</t>
  </si>
  <si>
    <t>实际完成情况</t>
  </si>
  <si>
    <t xml:space="preserve">根据《“十三五”国家老龄事业发展和养老体系建设规划》（国发【2017】13号）、《国务院办公厅关于推进养老服务发展的意见》（国办发【2019】5号）等文件精神，2021年预计完成入住老年公寓常住人数200人以上，达到满足老年人日益增长的美好生活需要和提高老年人幸福指数，提高老年人生活水平的目的。           </t>
  </si>
  <si>
    <t xml:space="preserve">根据《“十三五”国家老龄事业发展和养老体系建设规划》（国发【2017】13号）、《国务院办公厅关于推进养老服务发展的意见》（国办发【2019】5号）等文件精神，2021年完成入住老年公寓常住人数150人以上，达到满足老年人日益增长的美好生活需要和提高老年人幸福指数，提高老年人生活水平的目的。           </t>
  </si>
  <si>
    <t>绩效指标</t>
  </si>
  <si>
    <t>一级指标</t>
  </si>
  <si>
    <t>二级指标</t>
  </si>
  <si>
    <t>三级指标</t>
  </si>
  <si>
    <t>年初批复指标值</t>
  </si>
  <si>
    <t>实际完成值</t>
  </si>
  <si>
    <t>未完成原因分析</t>
  </si>
  <si>
    <t>产出指标（50分）</t>
  </si>
  <si>
    <t xml:space="preserve">数量指标
</t>
  </si>
  <si>
    <t>每日营养膳食次数</t>
  </si>
  <si>
    <t>4次</t>
  </si>
  <si>
    <t xml:space="preserve">老年公寓常住人数	</t>
  </si>
  <si>
    <t>≥200人/年</t>
  </si>
  <si>
    <t>≥150人/年</t>
  </si>
  <si>
    <t>由于疫情影响导致入住人数减少</t>
  </si>
  <si>
    <t>质量指标</t>
  </si>
  <si>
    <t>床位空置率</t>
  </si>
  <si>
    <t xml:space="preserve">≤10%    </t>
  </si>
  <si>
    <t xml:space="preserve">≤20%  </t>
  </si>
  <si>
    <t>老年服务对象投诉率</t>
  </si>
  <si>
    <t xml:space="preserve">≤5%    </t>
  </si>
  <si>
    <t>老年人无责任事故发生</t>
  </si>
  <si>
    <t xml:space="preserve">时效指标
</t>
  </si>
  <si>
    <t>工作完成时限</t>
  </si>
  <si>
    <t xml:space="preserve">成本指标
</t>
  </si>
  <si>
    <t>控制支出成本</t>
  </si>
  <si>
    <t xml:space="preserve">≤263.38万元   </t>
  </si>
  <si>
    <t xml:space="preserve">≤225.02万元   </t>
  </si>
  <si>
    <t>效益指标（30分）</t>
  </si>
  <si>
    <t>社会效益</t>
  </si>
  <si>
    <t>老年人生活需要和增强老年人幸福指数</t>
  </si>
  <si>
    <t xml:space="preserve">有效提高   </t>
  </si>
  <si>
    <t>经济效益</t>
  </si>
  <si>
    <t>经济收入增长率</t>
  </si>
  <si>
    <t>≥50%</t>
  </si>
  <si>
    <t>≥6%</t>
  </si>
  <si>
    <t>由于入住收费偏低，入住人数少，非税收入增长缓慢</t>
  </si>
  <si>
    <t>可持续影响</t>
  </si>
  <si>
    <t>老年人入住影响</t>
  </si>
  <si>
    <t>持续影响</t>
  </si>
  <si>
    <t>满意度指标（10分）</t>
  </si>
  <si>
    <t>社会公众或服务对象满意度</t>
  </si>
  <si>
    <t>入住老年人满意度</t>
  </si>
  <si>
    <t>≥90%</t>
  </si>
  <si>
    <t>总分</t>
  </si>
  <si>
    <t>绩效自评结论</t>
  </si>
  <si>
    <t>2021年在控制成本以内完成老年公寓生活原料采购保障工作，未全部完成年初设定的绩效目标</t>
  </si>
  <si>
    <t xml:space="preserve">注：1.绩效自评表采取打分评价的形式，满分为100分，一级指标权重统一设置为：产出指标50分（其中：数量指标20分，质量指标20分，时效指标5分，成本指标5分）、效益指标30分（各单位可根据指标的重要程度自主确定各项三级指标的权重分值）、服务对象满意度指标10分、预算资金执行率10分。 2.未完成原因分析：说明偏离目标、不能完成目标的原因及拟采取的措施。3.定量指标若为正向指标（即指标值为≥*），则得分计算方法应用实际完成值（B）/年度指标值（A） *  指标值分值；若定量指标为反向指标值（即指标值为≤*），则得分计算方法应用年度指标值（A)/实际完成值（B）*该指标分值。如果实际完成值超过年度指标值100%的，扣减50%的分值，其它情况酌情扣分。4.定性指标根据指标完成情况分为：达到预期指标、部分达成预期指标并具有一定效果、未达成预期指标且效果较差三挡，分别按照该指标对应分值区间100%-80%(含80%)、80%-60%(含60%)、60%-0合理确定分值。                                                                                                            </t>
  </si>
  <si>
    <t>项目名称：老年公寓零星维修费</t>
  </si>
  <si>
    <t>根据《国务院办公厅关于推进养老服务发展的意见》（国办发【2019】5号）文件精神，完成老年公寓生活公共区域的设备设施维修的安全保障，达到消除安全隐患的目的。</t>
  </si>
  <si>
    <t>零星维修完成率</t>
  </si>
  <si>
    <t>维修次数</t>
  </si>
  <si>
    <t xml:space="preserve">≤600次/年   </t>
  </si>
  <si>
    <t xml:space="preserve">≤500次/年   </t>
  </si>
  <si>
    <t>提高维修质量，故维修次数少</t>
  </si>
  <si>
    <t>维修验收合格率</t>
  </si>
  <si>
    <t>控制安全事故发生率</t>
  </si>
  <si>
    <t>维修进度</t>
  </si>
  <si>
    <t>及时完成</t>
  </si>
  <si>
    <t>控制维修成本</t>
  </si>
  <si>
    <t xml:space="preserve">≤8.4万元   </t>
  </si>
  <si>
    <t xml:space="preserve">≤5.02万元   </t>
  </si>
  <si>
    <t>提供后勤服务</t>
  </si>
  <si>
    <t>高质量</t>
  </si>
  <si>
    <t>维修使用年限</t>
  </si>
  <si>
    <t xml:space="preserve">≥6个月-1年   </t>
  </si>
  <si>
    <t xml:space="preserve">≥5个月-1年   </t>
  </si>
  <si>
    <t xml:space="preserve">≥90%   </t>
  </si>
  <si>
    <t xml:space="preserve">≥90%  </t>
  </si>
  <si>
    <t>2021年在控制成本以内完成老年公寓零星维修工作，部分完成年初设定的绩效目标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</si>
</sst>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#,##0.00_ "/>
  </numFmts>
  <fonts count="23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0" fillId="0" borderId="12" applyNumberFormat="0" applyAlignment="0" applyProtection="0">
      <alignment vertical="center"/>
    </xf>
    <xf numFmtId="0" fontId="18" fillId="0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1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8" fillId="6" borderId="1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17" fillId="0" borderId="13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42">
    <xf numFmtId="0" fontId="0" fillId="0" borderId="0" xfId="0" applyFill="1">
      <alignment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indent="2"/>
    </xf>
    <xf numFmtId="0" fontId="2" fillId="0" borderId="2" xfId="0" applyNumberFormat="1" applyFont="1" applyFill="1" applyBorder="1" applyAlignment="1">
      <alignment horizontal="left" vertical="center" indent="2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top" wrapText="1"/>
    </xf>
    <xf numFmtId="0" fontId="4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N13" sqref="N13"/>
    </sheetView>
  </sheetViews>
  <sheetFormatPr defaultColWidth="8.89166666666667" defaultRowHeight="13.5"/>
  <cols>
    <col min="1" max="1" width="13.5" customWidth="1"/>
    <col min="2" max="2" width="6.75" customWidth="1"/>
    <col min="3" max="3" width="9.5" customWidth="1"/>
    <col min="4" max="4" width="9" customWidth="1"/>
    <col min="5" max="5" width="21.5" customWidth="1"/>
    <col min="6" max="6" width="13.625" customWidth="1"/>
    <col min="7" max="7" width="11.5" customWidth="1"/>
    <col min="8" max="8" width="6.25" customWidth="1"/>
    <col min="9" max="9" width="10" customWidth="1"/>
    <col min="10" max="10" width="7.375" customWidth="1"/>
  </cols>
  <sheetData>
    <row r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3"/>
      <c r="C2" s="3"/>
      <c r="D2" s="3"/>
      <c r="E2" s="3" t="s">
        <v>2</v>
      </c>
      <c r="F2" s="3"/>
      <c r="G2" s="3"/>
      <c r="H2" s="3" t="s">
        <v>3</v>
      </c>
      <c r="I2" s="3"/>
      <c r="J2" s="3"/>
    </row>
    <row r="3" ht="25" customHeight="1" spans="1:10">
      <c r="A3" s="4" t="s">
        <v>4</v>
      </c>
      <c r="B3" s="5" t="s">
        <v>5</v>
      </c>
      <c r="C3" s="6"/>
      <c r="D3" s="6"/>
      <c r="E3" s="6"/>
      <c r="F3" s="6"/>
      <c r="G3" s="6"/>
      <c r="H3" s="6"/>
      <c r="I3" s="6"/>
      <c r="J3" s="6"/>
    </row>
    <row r="4" ht="25" customHeight="1" spans="1:10">
      <c r="A4" s="4"/>
      <c r="B4" s="7" t="s">
        <v>6</v>
      </c>
      <c r="C4" s="8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33" t="s">
        <v>12</v>
      </c>
      <c r="J4" s="33" t="s">
        <v>13</v>
      </c>
    </row>
    <row r="5" ht="25" customHeight="1" spans="1:10">
      <c r="A5" s="4"/>
      <c r="B5" s="10" t="s">
        <v>14</v>
      </c>
      <c r="C5" s="11"/>
      <c r="D5" s="12">
        <f t="shared" ref="D5:F5" si="0">SUM(D6,D9)</f>
        <v>263.38</v>
      </c>
      <c r="E5" s="12">
        <f t="shared" si="0"/>
        <v>0</v>
      </c>
      <c r="F5" s="12">
        <f t="shared" si="0"/>
        <v>225.02</v>
      </c>
      <c r="G5" s="13">
        <f>F5/(D5+E5)</f>
        <v>0.854354924443769</v>
      </c>
      <c r="H5" s="14">
        <v>10</v>
      </c>
      <c r="I5" s="36">
        <f>G5*10</f>
        <v>8.5435492444377</v>
      </c>
      <c r="J5" s="14"/>
    </row>
    <row r="6" ht="25" customHeight="1" spans="1:10">
      <c r="A6" s="4"/>
      <c r="B6" s="10" t="s">
        <v>15</v>
      </c>
      <c r="C6" s="11"/>
      <c r="D6" s="12">
        <f t="shared" ref="D6:F6" si="1">SUM(D7:D8)</f>
        <v>263.38</v>
      </c>
      <c r="E6" s="12">
        <f t="shared" si="1"/>
        <v>0</v>
      </c>
      <c r="F6" s="12">
        <f t="shared" si="1"/>
        <v>225.02</v>
      </c>
      <c r="G6" s="14" t="s">
        <v>16</v>
      </c>
      <c r="H6" s="14" t="s">
        <v>16</v>
      </c>
      <c r="I6" s="14" t="s">
        <v>16</v>
      </c>
      <c r="J6" s="14" t="s">
        <v>16</v>
      </c>
    </row>
    <row r="7" ht="25" customHeight="1" spans="1:10">
      <c r="A7" s="4"/>
      <c r="B7" s="15" t="s">
        <v>17</v>
      </c>
      <c r="C7" s="16"/>
      <c r="D7" s="12">
        <v>263.38</v>
      </c>
      <c r="E7" s="37"/>
      <c r="F7" s="37">
        <v>225.02</v>
      </c>
      <c r="G7" s="14" t="s">
        <v>16</v>
      </c>
      <c r="H7" s="14" t="s">
        <v>16</v>
      </c>
      <c r="I7" s="14" t="s">
        <v>16</v>
      </c>
      <c r="J7" s="14" t="s">
        <v>16</v>
      </c>
    </row>
    <row r="8" ht="25" customHeight="1" spans="1:10">
      <c r="A8" s="4"/>
      <c r="B8" s="15" t="s">
        <v>18</v>
      </c>
      <c r="C8" s="16"/>
      <c r="D8" s="12"/>
      <c r="E8" s="12"/>
      <c r="F8" s="12"/>
      <c r="G8" s="14" t="s">
        <v>16</v>
      </c>
      <c r="H8" s="14" t="s">
        <v>16</v>
      </c>
      <c r="I8" s="14" t="s">
        <v>16</v>
      </c>
      <c r="J8" s="14" t="s">
        <v>16</v>
      </c>
    </row>
    <row r="9" ht="25" customHeight="1" spans="1:10">
      <c r="A9" s="4"/>
      <c r="B9" s="10" t="s">
        <v>19</v>
      </c>
      <c r="C9" s="11"/>
      <c r="D9" s="12"/>
      <c r="E9" s="12"/>
      <c r="F9" s="12"/>
      <c r="G9" s="14" t="s">
        <v>16</v>
      </c>
      <c r="H9" s="14" t="s">
        <v>16</v>
      </c>
      <c r="I9" s="14" t="s">
        <v>16</v>
      </c>
      <c r="J9" s="14" t="s">
        <v>16</v>
      </c>
    </row>
    <row r="10" ht="25" customHeight="1" spans="1:10">
      <c r="A10" s="17" t="s">
        <v>20</v>
      </c>
      <c r="B10" s="18" t="s">
        <v>21</v>
      </c>
      <c r="C10" s="19"/>
      <c r="D10" s="19"/>
      <c r="E10" s="20"/>
      <c r="F10" s="18" t="s">
        <v>22</v>
      </c>
      <c r="G10" s="19"/>
      <c r="H10" s="19"/>
      <c r="I10" s="19"/>
      <c r="J10" s="20"/>
    </row>
    <row r="11" ht="71" customHeight="1" spans="1:10">
      <c r="A11" s="21"/>
      <c r="B11" s="38" t="s">
        <v>23</v>
      </c>
      <c r="C11" s="39"/>
      <c r="D11" s="39"/>
      <c r="E11" s="40"/>
      <c r="F11" s="38" t="s">
        <v>24</v>
      </c>
      <c r="G11" s="39"/>
      <c r="H11" s="39"/>
      <c r="I11" s="39"/>
      <c r="J11" s="40"/>
    </row>
    <row r="12" s="1" customFormat="1" ht="25" customHeight="1" spans="1:10">
      <c r="A12" s="25" t="s">
        <v>25</v>
      </c>
      <c r="B12" s="26" t="s">
        <v>26</v>
      </c>
      <c r="C12" s="26" t="s">
        <v>27</v>
      </c>
      <c r="D12" s="26" t="s">
        <v>28</v>
      </c>
      <c r="E12" s="26" t="s">
        <v>29</v>
      </c>
      <c r="F12" s="26" t="s">
        <v>30</v>
      </c>
      <c r="G12" s="26" t="s">
        <v>31</v>
      </c>
      <c r="H12" s="26" t="s">
        <v>11</v>
      </c>
      <c r="I12" s="26" t="s">
        <v>12</v>
      </c>
      <c r="J12" s="26" t="s">
        <v>13</v>
      </c>
    </row>
    <row r="13" ht="34" customHeight="1" spans="1:10">
      <c r="A13" s="31"/>
      <c r="B13" s="26" t="s">
        <v>32</v>
      </c>
      <c r="C13" s="27" t="s">
        <v>33</v>
      </c>
      <c r="D13" s="29" t="s">
        <v>34</v>
      </c>
      <c r="E13" s="26" t="s">
        <v>35</v>
      </c>
      <c r="F13" s="26" t="s">
        <v>35</v>
      </c>
      <c r="G13" s="6"/>
      <c r="H13" s="26">
        <v>10</v>
      </c>
      <c r="I13" s="26">
        <v>10</v>
      </c>
      <c r="J13" s="26"/>
    </row>
    <row r="14" customFormat="1" ht="36" customHeight="1" spans="1:10">
      <c r="A14" s="31"/>
      <c r="B14" s="26"/>
      <c r="C14" s="33"/>
      <c r="D14" s="29" t="s">
        <v>36</v>
      </c>
      <c r="E14" s="26" t="s">
        <v>37</v>
      </c>
      <c r="F14" s="26" t="s">
        <v>38</v>
      </c>
      <c r="G14" s="6" t="s">
        <v>39</v>
      </c>
      <c r="H14" s="26">
        <v>10</v>
      </c>
      <c r="I14" s="26">
        <v>8</v>
      </c>
      <c r="J14" s="26"/>
    </row>
    <row r="15" customFormat="1" ht="35" customHeight="1" spans="1:10">
      <c r="A15" s="31"/>
      <c r="B15" s="26"/>
      <c r="C15" s="27" t="s">
        <v>40</v>
      </c>
      <c r="D15" s="29" t="s">
        <v>41</v>
      </c>
      <c r="E15" s="26" t="s">
        <v>42</v>
      </c>
      <c r="F15" s="26" t="s">
        <v>43</v>
      </c>
      <c r="G15" s="6" t="s">
        <v>39</v>
      </c>
      <c r="H15" s="26">
        <v>5</v>
      </c>
      <c r="I15" s="26">
        <v>3</v>
      </c>
      <c r="J15" s="26"/>
    </row>
    <row r="16" customFormat="1" ht="40" customHeight="1" spans="1:10">
      <c r="A16" s="31"/>
      <c r="B16" s="26"/>
      <c r="C16" s="17"/>
      <c r="D16" s="29" t="s">
        <v>44</v>
      </c>
      <c r="E16" s="26" t="s">
        <v>45</v>
      </c>
      <c r="F16" s="26" t="s">
        <v>45</v>
      </c>
      <c r="G16" s="6"/>
      <c r="H16" s="26">
        <v>10</v>
      </c>
      <c r="I16" s="26">
        <v>10</v>
      </c>
      <c r="J16" s="26"/>
    </row>
    <row r="17" customFormat="1" ht="42" customHeight="1" spans="1:10">
      <c r="A17" s="31"/>
      <c r="B17" s="26"/>
      <c r="C17" s="33"/>
      <c r="D17" s="29" t="s">
        <v>46</v>
      </c>
      <c r="E17" s="26">
        <v>0</v>
      </c>
      <c r="F17" s="26">
        <v>0</v>
      </c>
      <c r="G17" s="6"/>
      <c r="H17" s="26">
        <v>5</v>
      </c>
      <c r="I17" s="26">
        <v>5</v>
      </c>
      <c r="J17" s="26"/>
    </row>
    <row r="18" customFormat="1" ht="33" customHeight="1" spans="1:10">
      <c r="A18" s="31"/>
      <c r="B18" s="26"/>
      <c r="C18" s="26" t="s">
        <v>47</v>
      </c>
      <c r="D18" s="6" t="s">
        <v>48</v>
      </c>
      <c r="E18" s="41">
        <v>44561</v>
      </c>
      <c r="F18" s="41">
        <v>44561</v>
      </c>
      <c r="G18" s="6"/>
      <c r="H18" s="26">
        <v>5</v>
      </c>
      <c r="I18" s="26">
        <v>5</v>
      </c>
      <c r="J18" s="26"/>
    </row>
    <row r="19" customFormat="1" ht="36" customHeight="1" spans="1:10">
      <c r="A19" s="31"/>
      <c r="B19" s="26"/>
      <c r="C19" s="26" t="s">
        <v>49</v>
      </c>
      <c r="D19" s="6" t="s">
        <v>50</v>
      </c>
      <c r="E19" s="26" t="s">
        <v>51</v>
      </c>
      <c r="F19" s="26" t="s">
        <v>52</v>
      </c>
      <c r="G19" s="6"/>
      <c r="H19" s="26">
        <v>5</v>
      </c>
      <c r="I19" s="26">
        <v>5</v>
      </c>
      <c r="J19" s="26"/>
    </row>
    <row r="20" ht="56" customHeight="1" spans="1:10">
      <c r="A20" s="31"/>
      <c r="B20" s="26" t="s">
        <v>53</v>
      </c>
      <c r="C20" s="27" t="s">
        <v>54</v>
      </c>
      <c r="D20" s="6" t="s">
        <v>55</v>
      </c>
      <c r="E20" s="26" t="s">
        <v>56</v>
      </c>
      <c r="F20" s="26" t="s">
        <v>56</v>
      </c>
      <c r="G20" s="6"/>
      <c r="H20" s="26">
        <v>10</v>
      </c>
      <c r="I20" s="26">
        <v>10</v>
      </c>
      <c r="J20" s="26"/>
    </row>
    <row r="21" customFormat="1" ht="48" customHeight="1" spans="1:10">
      <c r="A21" s="31"/>
      <c r="B21" s="26"/>
      <c r="C21" s="27" t="s">
        <v>57</v>
      </c>
      <c r="D21" s="6" t="s">
        <v>58</v>
      </c>
      <c r="E21" s="26" t="s">
        <v>59</v>
      </c>
      <c r="F21" s="26" t="s">
        <v>60</v>
      </c>
      <c r="G21" s="6" t="s">
        <v>61</v>
      </c>
      <c r="H21" s="26">
        <v>10</v>
      </c>
      <c r="I21" s="26">
        <v>5</v>
      </c>
      <c r="J21" s="26"/>
    </row>
    <row r="22" customFormat="1" ht="36" customHeight="1" spans="1:10">
      <c r="A22" s="31"/>
      <c r="B22" s="26"/>
      <c r="C22" s="27" t="s">
        <v>62</v>
      </c>
      <c r="D22" s="6" t="s">
        <v>63</v>
      </c>
      <c r="E22" s="26" t="s">
        <v>64</v>
      </c>
      <c r="F22" s="26" t="s">
        <v>64</v>
      </c>
      <c r="G22" s="6"/>
      <c r="H22" s="26">
        <v>10</v>
      </c>
      <c r="I22" s="26">
        <v>10</v>
      </c>
      <c r="J22" s="26"/>
    </row>
    <row r="23" ht="42" customHeight="1" spans="1:10">
      <c r="A23" s="31"/>
      <c r="B23" s="26" t="s">
        <v>65</v>
      </c>
      <c r="C23" s="26" t="s">
        <v>66</v>
      </c>
      <c r="D23" s="6" t="s">
        <v>67</v>
      </c>
      <c r="E23" s="26" t="s">
        <v>68</v>
      </c>
      <c r="F23" s="26" t="s">
        <v>68</v>
      </c>
      <c r="G23" s="6"/>
      <c r="H23" s="26">
        <v>10</v>
      </c>
      <c r="I23" s="26">
        <v>10</v>
      </c>
      <c r="J23" s="26"/>
    </row>
    <row r="24" ht="36" customHeight="1" spans="1:10">
      <c r="A24" s="14" t="s">
        <v>69</v>
      </c>
      <c r="B24" s="14"/>
      <c r="C24" s="14"/>
      <c r="D24" s="14"/>
      <c r="E24" s="14"/>
      <c r="F24" s="14"/>
      <c r="G24" s="14"/>
      <c r="H24" s="14">
        <f>SUM(H13:H23,H5)</f>
        <v>100</v>
      </c>
      <c r="I24" s="14">
        <v>90</v>
      </c>
      <c r="J24" s="14"/>
    </row>
    <row r="25" ht="42" customHeight="1" spans="1:10">
      <c r="A25" s="26" t="s">
        <v>70</v>
      </c>
      <c r="B25" s="18" t="s">
        <v>71</v>
      </c>
      <c r="C25" s="19"/>
      <c r="D25" s="19"/>
      <c r="E25" s="19"/>
      <c r="F25" s="19"/>
      <c r="G25" s="19"/>
      <c r="H25" s="19"/>
      <c r="I25" s="19"/>
      <c r="J25" s="20"/>
    </row>
    <row r="26" ht="112" customHeight="1" spans="1:10">
      <c r="A26" s="34" t="s">
        <v>72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0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0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10">
      <c r="A31" s="35"/>
      <c r="B31" s="35"/>
      <c r="C31" s="35"/>
      <c r="D31" s="35"/>
      <c r="E31" s="35"/>
      <c r="F31" s="35"/>
      <c r="G31" s="35"/>
      <c r="H31" s="35"/>
      <c r="I31" s="35"/>
      <c r="J31" s="35"/>
    </row>
    <row r="32" spans="1:10">
      <c r="A32" s="35"/>
      <c r="B32" s="35"/>
      <c r="C32" s="35"/>
      <c r="D32" s="35"/>
      <c r="E32" s="35"/>
      <c r="F32" s="35"/>
      <c r="G32" s="35"/>
      <c r="H32" s="35"/>
      <c r="I32" s="35"/>
      <c r="J32" s="35"/>
    </row>
    <row r="33" spans="1:10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0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0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>
      <c r="A46" s="35"/>
      <c r="B46" s="35"/>
      <c r="C46" s="35"/>
      <c r="D46" s="35"/>
      <c r="E46" s="35"/>
      <c r="F46" s="35"/>
      <c r="G46" s="35"/>
      <c r="H46" s="35"/>
      <c r="I46" s="35"/>
      <c r="J46" s="35"/>
    </row>
  </sheetData>
  <mergeCells count="25">
    <mergeCell ref="A1:J1"/>
    <mergeCell ref="A2:D2"/>
    <mergeCell ref="E2:G2"/>
    <mergeCell ref="H2:J2"/>
    <mergeCell ref="B3:J3"/>
    <mergeCell ref="B4:C4"/>
    <mergeCell ref="B5:C5"/>
    <mergeCell ref="B6:C6"/>
    <mergeCell ref="B7:C7"/>
    <mergeCell ref="B8:C8"/>
    <mergeCell ref="B9:C9"/>
    <mergeCell ref="B10:E10"/>
    <mergeCell ref="F10:J10"/>
    <mergeCell ref="B11:E11"/>
    <mergeCell ref="F11:J11"/>
    <mergeCell ref="A24:G24"/>
    <mergeCell ref="B25:J25"/>
    <mergeCell ref="A26:J26"/>
    <mergeCell ref="A3:A9"/>
    <mergeCell ref="A10:A11"/>
    <mergeCell ref="A12:A23"/>
    <mergeCell ref="B13:B19"/>
    <mergeCell ref="B20:B22"/>
    <mergeCell ref="C13:C14"/>
    <mergeCell ref="C15:C17"/>
  </mergeCells>
  <pageMargins left="0.275" right="0.196527777777778" top="0.432638888888889" bottom="0.275" header="0.235416666666667" footer="0.196527777777778"/>
  <pageSetup paperSize="9" scale="83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N14" sqref="N14"/>
    </sheetView>
  </sheetViews>
  <sheetFormatPr defaultColWidth="8.89166666666667" defaultRowHeight="13.5"/>
  <cols>
    <col min="1" max="1" width="13.375" customWidth="1"/>
    <col min="2" max="2" width="10.25" customWidth="1"/>
    <col min="3" max="3" width="9.5" customWidth="1"/>
    <col min="4" max="4" width="11.75" customWidth="1"/>
    <col min="5" max="5" width="10.875" customWidth="1"/>
    <col min="6" max="6" width="10.25" customWidth="1"/>
    <col min="7" max="7" width="10.375" customWidth="1"/>
    <col min="8" max="8" width="6.25" customWidth="1"/>
    <col min="9" max="9" width="10.875" customWidth="1"/>
    <col min="10" max="10" width="7" customWidth="1"/>
  </cols>
  <sheetData>
    <row r="1" ht="2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3"/>
      <c r="C2" s="3"/>
      <c r="D2" s="3"/>
      <c r="E2" s="3" t="s">
        <v>2</v>
      </c>
      <c r="F2" s="3"/>
      <c r="G2" s="3"/>
      <c r="H2" s="3" t="s">
        <v>3</v>
      </c>
      <c r="I2" s="3"/>
      <c r="J2" s="3"/>
    </row>
    <row r="3" ht="25" customHeight="1" spans="1:10">
      <c r="A3" s="4" t="s">
        <v>4</v>
      </c>
      <c r="B3" s="5" t="s">
        <v>73</v>
      </c>
      <c r="C3" s="6"/>
      <c r="D3" s="6"/>
      <c r="E3" s="6"/>
      <c r="F3" s="6"/>
      <c r="G3" s="6"/>
      <c r="H3" s="6"/>
      <c r="I3" s="6"/>
      <c r="J3" s="6"/>
    </row>
    <row r="4" ht="25" customHeight="1" spans="1:10">
      <c r="A4" s="4"/>
      <c r="B4" s="7" t="s">
        <v>6</v>
      </c>
      <c r="C4" s="8"/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33" t="s">
        <v>12</v>
      </c>
      <c r="J4" s="33" t="s">
        <v>13</v>
      </c>
    </row>
    <row r="5" ht="25" customHeight="1" spans="1:10">
      <c r="A5" s="4"/>
      <c r="B5" s="10" t="s">
        <v>14</v>
      </c>
      <c r="C5" s="11"/>
      <c r="D5" s="12">
        <f t="shared" ref="D5:F5" si="0">SUM(D6,D9)</f>
        <v>8.4</v>
      </c>
      <c r="E5" s="12">
        <f t="shared" si="0"/>
        <v>0</v>
      </c>
      <c r="F5" s="12">
        <f t="shared" si="0"/>
        <v>5.02</v>
      </c>
      <c r="G5" s="13">
        <f>F5/(D5+E5)</f>
        <v>0.597619047619047</v>
      </c>
      <c r="H5" s="14">
        <v>10</v>
      </c>
      <c r="I5" s="36">
        <f>G5*10</f>
        <v>5.97619047619047</v>
      </c>
      <c r="J5" s="14"/>
    </row>
    <row r="6" ht="25" customHeight="1" spans="1:10">
      <c r="A6" s="4"/>
      <c r="B6" s="10" t="s">
        <v>15</v>
      </c>
      <c r="C6" s="11"/>
      <c r="D6" s="12">
        <f t="shared" ref="D6:F6" si="1">SUM(D7:D8)</f>
        <v>8.4</v>
      </c>
      <c r="E6" s="12">
        <f t="shared" si="1"/>
        <v>0</v>
      </c>
      <c r="F6" s="12">
        <f t="shared" si="1"/>
        <v>5.02</v>
      </c>
      <c r="G6" s="14" t="s">
        <v>16</v>
      </c>
      <c r="H6" s="14" t="s">
        <v>16</v>
      </c>
      <c r="I6" s="14" t="s">
        <v>16</v>
      </c>
      <c r="J6" s="14" t="s">
        <v>16</v>
      </c>
    </row>
    <row r="7" ht="25" customHeight="1" spans="1:10">
      <c r="A7" s="4"/>
      <c r="B7" s="15" t="s">
        <v>17</v>
      </c>
      <c r="C7" s="16"/>
      <c r="D7" s="12">
        <v>8.4</v>
      </c>
      <c r="E7" s="12"/>
      <c r="F7" s="12">
        <v>5.02</v>
      </c>
      <c r="G7" s="14" t="s">
        <v>16</v>
      </c>
      <c r="H7" s="14" t="s">
        <v>16</v>
      </c>
      <c r="I7" s="14" t="s">
        <v>16</v>
      </c>
      <c r="J7" s="14" t="s">
        <v>16</v>
      </c>
    </row>
    <row r="8" ht="25" customHeight="1" spans="1:10">
      <c r="A8" s="4"/>
      <c r="B8" s="15" t="s">
        <v>18</v>
      </c>
      <c r="C8" s="16"/>
      <c r="D8" s="12"/>
      <c r="E8" s="12"/>
      <c r="F8" s="12"/>
      <c r="G8" s="14" t="s">
        <v>16</v>
      </c>
      <c r="H8" s="14" t="s">
        <v>16</v>
      </c>
      <c r="I8" s="14" t="s">
        <v>16</v>
      </c>
      <c r="J8" s="14" t="s">
        <v>16</v>
      </c>
    </row>
    <row r="9" ht="25" customHeight="1" spans="1:10">
      <c r="A9" s="4"/>
      <c r="B9" s="10" t="s">
        <v>19</v>
      </c>
      <c r="C9" s="11"/>
      <c r="D9" s="12"/>
      <c r="E9" s="12"/>
      <c r="F9" s="12"/>
      <c r="G9" s="14" t="s">
        <v>16</v>
      </c>
      <c r="H9" s="14" t="s">
        <v>16</v>
      </c>
      <c r="I9" s="14" t="s">
        <v>16</v>
      </c>
      <c r="J9" s="14" t="s">
        <v>16</v>
      </c>
    </row>
    <row r="10" ht="25" customHeight="1" spans="1:10">
      <c r="A10" s="17" t="s">
        <v>20</v>
      </c>
      <c r="B10" s="18" t="s">
        <v>21</v>
      </c>
      <c r="C10" s="19"/>
      <c r="D10" s="19"/>
      <c r="E10" s="20"/>
      <c r="F10" s="18" t="s">
        <v>22</v>
      </c>
      <c r="G10" s="19"/>
      <c r="H10" s="19"/>
      <c r="I10" s="19"/>
      <c r="J10" s="20"/>
    </row>
    <row r="11" ht="57" customHeight="1" spans="1:10">
      <c r="A11" s="21"/>
      <c r="B11" s="22" t="s">
        <v>74</v>
      </c>
      <c r="C11" s="23"/>
      <c r="D11" s="23"/>
      <c r="E11" s="24"/>
      <c r="F11" s="22" t="s">
        <v>74</v>
      </c>
      <c r="G11" s="23"/>
      <c r="H11" s="23"/>
      <c r="I11" s="23"/>
      <c r="J11" s="24"/>
    </row>
    <row r="12" s="1" customFormat="1" ht="25" customHeight="1" spans="1:10">
      <c r="A12" s="25" t="s">
        <v>25</v>
      </c>
      <c r="B12" s="26" t="s">
        <v>26</v>
      </c>
      <c r="C12" s="26" t="s">
        <v>27</v>
      </c>
      <c r="D12" s="26" t="s">
        <v>28</v>
      </c>
      <c r="E12" s="26" t="s">
        <v>29</v>
      </c>
      <c r="F12" s="26" t="s">
        <v>30</v>
      </c>
      <c r="G12" s="26" t="s">
        <v>31</v>
      </c>
      <c r="H12" s="26" t="s">
        <v>11</v>
      </c>
      <c r="I12" s="26" t="s">
        <v>12</v>
      </c>
      <c r="J12" s="26" t="s">
        <v>13</v>
      </c>
    </row>
    <row r="13" s="1" customFormat="1" ht="33" customHeight="1" spans="1:10">
      <c r="A13" s="25"/>
      <c r="B13" s="27" t="s">
        <v>32</v>
      </c>
      <c r="C13" s="28" t="s">
        <v>33</v>
      </c>
      <c r="D13" s="29" t="s">
        <v>75</v>
      </c>
      <c r="E13" s="30">
        <v>1</v>
      </c>
      <c r="F13" s="30">
        <v>1</v>
      </c>
      <c r="G13" s="6"/>
      <c r="H13" s="26">
        <v>10</v>
      </c>
      <c r="I13" s="26">
        <v>10</v>
      </c>
      <c r="J13" s="26"/>
    </row>
    <row r="14" ht="37" customHeight="1" spans="1:10">
      <c r="A14" s="31"/>
      <c r="B14" s="17"/>
      <c r="C14" s="32"/>
      <c r="D14" s="29" t="s">
        <v>76</v>
      </c>
      <c r="E14" s="26" t="s">
        <v>77</v>
      </c>
      <c r="F14" s="26" t="s">
        <v>78</v>
      </c>
      <c r="G14" s="6" t="s">
        <v>79</v>
      </c>
      <c r="H14" s="26">
        <v>10</v>
      </c>
      <c r="I14" s="26">
        <v>10</v>
      </c>
      <c r="J14" s="26"/>
    </row>
    <row r="15" customFormat="1" ht="35" customHeight="1" spans="1:10">
      <c r="A15" s="31"/>
      <c r="B15" s="17"/>
      <c r="C15" s="27" t="s">
        <v>40</v>
      </c>
      <c r="D15" s="29" t="s">
        <v>80</v>
      </c>
      <c r="E15" s="30">
        <v>1</v>
      </c>
      <c r="F15" s="30">
        <v>1</v>
      </c>
      <c r="G15" s="6"/>
      <c r="H15" s="26">
        <v>10</v>
      </c>
      <c r="I15" s="26">
        <v>10</v>
      </c>
      <c r="J15" s="26"/>
    </row>
    <row r="16" customFormat="1" ht="39" customHeight="1" spans="1:10">
      <c r="A16" s="31"/>
      <c r="B16" s="17"/>
      <c r="C16" s="33"/>
      <c r="D16" s="29" t="s">
        <v>81</v>
      </c>
      <c r="E16" s="26">
        <v>0</v>
      </c>
      <c r="F16" s="26"/>
      <c r="G16" s="6"/>
      <c r="H16" s="26">
        <v>10</v>
      </c>
      <c r="I16" s="26">
        <v>10</v>
      </c>
      <c r="J16" s="26"/>
    </row>
    <row r="17" customFormat="1" ht="40" customHeight="1" spans="1:10">
      <c r="A17" s="31"/>
      <c r="B17" s="17"/>
      <c r="C17" s="26" t="s">
        <v>47</v>
      </c>
      <c r="D17" s="29" t="s">
        <v>82</v>
      </c>
      <c r="E17" s="26" t="s">
        <v>83</v>
      </c>
      <c r="F17" s="26" t="s">
        <v>83</v>
      </c>
      <c r="G17" s="6"/>
      <c r="H17" s="26">
        <v>5</v>
      </c>
      <c r="I17" s="26">
        <v>5</v>
      </c>
      <c r="J17" s="26"/>
    </row>
    <row r="18" customFormat="1" ht="38" customHeight="1" spans="1:10">
      <c r="A18" s="31"/>
      <c r="B18" s="33"/>
      <c r="C18" s="26" t="s">
        <v>49</v>
      </c>
      <c r="D18" s="6" t="s">
        <v>84</v>
      </c>
      <c r="E18" s="26" t="s">
        <v>85</v>
      </c>
      <c r="F18" s="26" t="s">
        <v>86</v>
      </c>
      <c r="G18" s="6" t="s">
        <v>84</v>
      </c>
      <c r="H18" s="26">
        <v>5</v>
      </c>
      <c r="I18" s="26">
        <v>5</v>
      </c>
      <c r="J18" s="26"/>
    </row>
    <row r="19" ht="36" customHeight="1" spans="1:10">
      <c r="A19" s="31"/>
      <c r="B19" s="26" t="s">
        <v>53</v>
      </c>
      <c r="C19" s="27" t="s">
        <v>54</v>
      </c>
      <c r="D19" s="6" t="s">
        <v>87</v>
      </c>
      <c r="E19" s="26" t="s">
        <v>88</v>
      </c>
      <c r="F19" s="26" t="s">
        <v>88</v>
      </c>
      <c r="G19" s="6"/>
      <c r="H19" s="26">
        <v>15</v>
      </c>
      <c r="I19" s="26">
        <v>15</v>
      </c>
      <c r="J19" s="26"/>
    </row>
    <row r="20" customFormat="1" ht="39" customHeight="1" spans="1:10">
      <c r="A20" s="31"/>
      <c r="B20" s="26"/>
      <c r="C20" s="27" t="s">
        <v>62</v>
      </c>
      <c r="D20" s="6" t="s">
        <v>89</v>
      </c>
      <c r="E20" s="26" t="s">
        <v>90</v>
      </c>
      <c r="F20" s="26" t="s">
        <v>91</v>
      </c>
      <c r="G20" s="6"/>
      <c r="H20" s="26">
        <v>15</v>
      </c>
      <c r="I20" s="26">
        <v>10</v>
      </c>
      <c r="J20" s="26"/>
    </row>
    <row r="21" ht="47" customHeight="1" spans="1:10">
      <c r="A21" s="31"/>
      <c r="B21" s="26" t="s">
        <v>65</v>
      </c>
      <c r="C21" s="26" t="s">
        <v>66</v>
      </c>
      <c r="D21" s="6" t="s">
        <v>67</v>
      </c>
      <c r="E21" s="26" t="s">
        <v>92</v>
      </c>
      <c r="F21" s="26" t="s">
        <v>93</v>
      </c>
      <c r="G21" s="6"/>
      <c r="H21" s="26">
        <v>10</v>
      </c>
      <c r="I21" s="26">
        <v>10</v>
      </c>
      <c r="J21" s="26"/>
    </row>
    <row r="22" ht="34" customHeight="1" spans="1:10">
      <c r="A22" s="14" t="s">
        <v>69</v>
      </c>
      <c r="B22" s="14"/>
      <c r="C22" s="14"/>
      <c r="D22" s="14"/>
      <c r="E22" s="14"/>
      <c r="F22" s="14"/>
      <c r="G22" s="14"/>
      <c r="H22" s="14">
        <f>SUM(H13:H21,H5)</f>
        <v>100</v>
      </c>
      <c r="I22" s="14">
        <v>91</v>
      </c>
      <c r="J22" s="14"/>
    </row>
    <row r="23" ht="40" customHeight="1" spans="1:10">
      <c r="A23" s="26" t="s">
        <v>70</v>
      </c>
      <c r="B23" s="18" t="s">
        <v>94</v>
      </c>
      <c r="C23" s="19"/>
      <c r="D23" s="19"/>
      <c r="E23" s="19"/>
      <c r="F23" s="19"/>
      <c r="G23" s="19"/>
      <c r="H23" s="19"/>
      <c r="I23" s="19"/>
      <c r="J23" s="20"/>
    </row>
    <row r="24" ht="102" customHeight="1" spans="1:10">
      <c r="A24" s="34" t="s">
        <v>72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>
      <c r="A25" s="35"/>
      <c r="B25" s="35"/>
      <c r="C25" s="35"/>
      <c r="D25" s="35"/>
      <c r="E25" s="35"/>
      <c r="F25" s="35"/>
      <c r="G25" s="35"/>
      <c r="H25" s="35"/>
      <c r="I25" s="35"/>
      <c r="J25" s="35"/>
    </row>
    <row r="26" spans="1:10">
      <c r="A26" s="35"/>
      <c r="B26" s="35"/>
      <c r="C26" s="35"/>
      <c r="D26" s="35"/>
      <c r="E26" s="35"/>
      <c r="F26" s="35"/>
      <c r="G26" s="35"/>
      <c r="H26" s="35"/>
      <c r="I26" s="35"/>
      <c r="J26" s="35"/>
    </row>
    <row r="27" spans="1:10">
      <c r="A27" s="35"/>
      <c r="B27" s="35"/>
      <c r="C27" s="35"/>
      <c r="D27" s="35"/>
      <c r="E27" s="35"/>
      <c r="F27" s="35"/>
      <c r="G27" s="35"/>
      <c r="H27" s="35"/>
      <c r="I27" s="35"/>
      <c r="J27" s="35"/>
    </row>
    <row r="28" spans="1:10">
      <c r="A28" s="35"/>
      <c r="B28" s="35"/>
      <c r="C28" s="35"/>
      <c r="D28" s="35"/>
      <c r="E28" s="35"/>
      <c r="F28" s="35"/>
      <c r="G28" s="35"/>
      <c r="H28" s="35"/>
      <c r="I28" s="35"/>
      <c r="J28" s="35"/>
    </row>
    <row r="29" spans="1:10">
      <c r="A29" s="35"/>
      <c r="B29" s="35"/>
      <c r="C29" s="35"/>
      <c r="D29" s="35"/>
      <c r="E29" s="35"/>
      <c r="F29" s="35"/>
      <c r="G29" s="35"/>
      <c r="H29" s="35"/>
      <c r="I29" s="35"/>
      <c r="J29" s="35"/>
    </row>
    <row r="30" spans="1:10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10">
      <c r="A31" s="35"/>
      <c r="B31" s="35"/>
      <c r="C31" s="35"/>
      <c r="D31" s="35"/>
      <c r="E31" s="35"/>
      <c r="F31" s="35"/>
      <c r="G31" s="35"/>
      <c r="H31" s="35"/>
      <c r="I31" s="35"/>
      <c r="J31" s="35"/>
    </row>
    <row r="32" spans="1:10">
      <c r="A32" s="35"/>
      <c r="B32" s="35"/>
      <c r="C32" s="35"/>
      <c r="D32" s="35"/>
      <c r="E32" s="35"/>
      <c r="F32" s="35"/>
      <c r="G32" s="35"/>
      <c r="H32" s="35"/>
      <c r="I32" s="35"/>
      <c r="J32" s="35"/>
    </row>
    <row r="33" spans="1:10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>
      <c r="A35" s="35"/>
      <c r="B35" s="35"/>
      <c r="C35" s="35"/>
      <c r="D35" s="35"/>
      <c r="E35" s="35"/>
      <c r="F35" s="35"/>
      <c r="G35" s="35"/>
      <c r="H35" s="35"/>
      <c r="I35" s="35"/>
      <c r="J35" s="35"/>
    </row>
    <row r="36" spans="1:10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0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0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mergeCells count="25">
    <mergeCell ref="A1:J1"/>
    <mergeCell ref="A2:D2"/>
    <mergeCell ref="E2:G2"/>
    <mergeCell ref="H2:J2"/>
    <mergeCell ref="B3:J3"/>
    <mergeCell ref="B4:C4"/>
    <mergeCell ref="B5:C5"/>
    <mergeCell ref="B6:C6"/>
    <mergeCell ref="B7:C7"/>
    <mergeCell ref="B8:C8"/>
    <mergeCell ref="B9:C9"/>
    <mergeCell ref="B10:E10"/>
    <mergeCell ref="F10:J10"/>
    <mergeCell ref="B11:E11"/>
    <mergeCell ref="F11:J11"/>
    <mergeCell ref="A22:G22"/>
    <mergeCell ref="B23:J23"/>
    <mergeCell ref="A24:J24"/>
    <mergeCell ref="A3:A9"/>
    <mergeCell ref="A10:A11"/>
    <mergeCell ref="A12:A21"/>
    <mergeCell ref="B13:B18"/>
    <mergeCell ref="B19:B20"/>
    <mergeCell ref="C13:C14"/>
    <mergeCell ref="C15:C16"/>
  </mergeCells>
  <pageMargins left="0.275" right="0.196527777777778" top="0.432638888888889" bottom="0.275" header="0.235416666666667" footer="0.19652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老年公寓生活经费</vt:lpstr>
      <vt:lpstr>老年公寓零星维修费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左婕</dc:creator>
  <cp:lastModifiedBy>Administrator</cp:lastModifiedBy>
  <dcterms:created xsi:type="dcterms:W3CDTF">2019-12-16T07:13:00Z</dcterms:created>
  <dcterms:modified xsi:type="dcterms:W3CDTF">2022-07-28T07:21:46Z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3B6913D2451D4B398EA2A3B614843210</vt:lpwstr>
  </property>
</Properties>
</file>